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Николай Папыкин\5 Отчёты на сайт до 20 числа\"/>
    </mc:Choice>
  </mc:AlternateContent>
  <bookViews>
    <workbookView xWindow="0" yWindow="0" windowWidth="28800" windowHeight="12480"/>
  </bookViews>
  <sheets>
    <sheet name="Результат" sheetId="1" r:id="rId1"/>
  </sheets>
  <calcPr calcId="152511"/>
</workbook>
</file>

<file path=xl/calcChain.xml><?xml version="1.0" encoding="utf-8"?>
<calcChain xmlns="http://schemas.openxmlformats.org/spreadsheetml/2006/main">
  <c r="H63" i="1" l="1"/>
  <c r="H38" i="1"/>
  <c r="H57" i="1" l="1"/>
  <c r="H58" i="1"/>
  <c r="H17" i="1"/>
  <c r="H13" i="1"/>
  <c r="G66" i="1" l="1"/>
  <c r="F66" i="1"/>
  <c r="H39" i="1"/>
  <c r="H62" i="1"/>
  <c r="H7" i="1"/>
  <c r="H8" i="1"/>
  <c r="H9" i="1"/>
  <c r="H10" i="1"/>
  <c r="H11" i="1"/>
  <c r="H12" i="1"/>
  <c r="H14" i="1"/>
  <c r="H15" i="1"/>
  <c r="H66" i="1" l="1"/>
  <c r="H16" i="1"/>
  <c r="H18" i="1"/>
  <c r="H19" i="1"/>
  <c r="H20" i="1"/>
  <c r="H21" i="1"/>
  <c r="H22" i="1"/>
  <c r="H23" i="1"/>
  <c r="H24" i="1"/>
  <c r="H25" i="1"/>
  <c r="H26" i="1"/>
  <c r="H27" i="1"/>
  <c r="H28" i="1"/>
  <c r="H29" i="1"/>
  <c r="H30" i="1"/>
  <c r="H31" i="1"/>
  <c r="H32" i="1"/>
  <c r="H33" i="1"/>
  <c r="H34" i="1"/>
  <c r="H35" i="1"/>
  <c r="H36" i="1"/>
  <c r="H37" i="1"/>
  <c r="H40" i="1"/>
  <c r="H41" i="1"/>
  <c r="H42" i="1"/>
  <c r="H43" i="1"/>
  <c r="H44" i="1"/>
  <c r="H45" i="1"/>
  <c r="H46" i="1"/>
  <c r="H47" i="1"/>
  <c r="H48" i="1"/>
  <c r="H49" i="1"/>
  <c r="H50" i="1"/>
  <c r="H51" i="1"/>
  <c r="H52" i="1"/>
  <c r="H53" i="1"/>
  <c r="H54" i="1"/>
  <c r="H55" i="1"/>
  <c r="H56" i="1"/>
  <c r="H59" i="1"/>
  <c r="H60" i="1"/>
  <c r="H61" i="1"/>
  <c r="H64" i="1"/>
  <c r="H65" i="1"/>
</calcChain>
</file>

<file path=xl/sharedStrings.xml><?xml version="1.0" encoding="utf-8"?>
<sst xmlns="http://schemas.openxmlformats.org/spreadsheetml/2006/main" count="288" uniqueCount="104">
  <si>
    <t>0113</t>
  </si>
  <si>
    <t>7300001590</t>
  </si>
  <si>
    <t>Расходы на обеспечение деятельности муниципальных казенных учреждений в рамках непрограммных направлений расходов</t>
  </si>
  <si>
    <t>852</t>
  </si>
  <si>
    <t>903</t>
  </si>
  <si>
    <t>7400020370</t>
  </si>
  <si>
    <t>Расходы на мероприятия в рамках непрограммных направлений расходов</t>
  </si>
  <si>
    <t>244</t>
  </si>
  <si>
    <t>853</t>
  </si>
  <si>
    <t>0309</t>
  </si>
  <si>
    <t>0900220120</t>
  </si>
  <si>
    <t>Расходы на приведение документации защитных сооружений гражданской обороны в соответствие с требованиями нормативно-правовых актов РФ (закупкатоваров, работ и услуг для обеспечения государственных (муниципальных нужд) в рамках муниципальной программы "Гражданская оборона, защита населения и территорий городского округа Евпатория Республики Крым"</t>
  </si>
  <si>
    <t>0310</t>
  </si>
  <si>
    <t>0900101590</t>
  </si>
  <si>
    <t>Расходы на обеспечение деятельности муниципальных казенных учреждений в рамках муниципальной программы "Гражданская оборона, защита населения и территорий городского округа Евпатория Республики Крым"</t>
  </si>
  <si>
    <t>111</t>
  </si>
  <si>
    <t>112</t>
  </si>
  <si>
    <t>119</t>
  </si>
  <si>
    <t>242</t>
  </si>
  <si>
    <t>247</t>
  </si>
  <si>
    <t>090012П221</t>
  </si>
  <si>
    <t>Расходы на приобретение и установку оконечных устройств муниципальной автоматизированной системы централизованного оповещения в рамках муниципальной программы "Гражданская оборона, защита населения и территорий городского округа Евпатория Республики Крым"</t>
  </si>
  <si>
    <t>090012П222</t>
  </si>
  <si>
    <t>Расходы на эксплуатационно-техническое обслуживание муниципальной автоматизированной системы централизованного оповещения в рамках муниципальной программы "Гражданская оборона, защита населения и территорий городского округа Евпатория Республики Крым"</t>
  </si>
  <si>
    <t>0900320470</t>
  </si>
  <si>
    <t>Расходы на разработку и методическое сопровождение Паспорта безопасности муниципального образования городской округ Евпатория Республики Крым, создание страхового фонда документации объектов на территории муниципального образования городской округ Евпатория Республики Крым в рамках муниципальной программы "Гражданская оборона, защита населения и территорий городского округа Евпатория Республики Крым"</t>
  </si>
  <si>
    <t>090032П210</t>
  </si>
  <si>
    <t>Расходы на создание и накопление резервов материальных ресурсов для предупреждения и ликвидации чрезвычайных ситуаций и запасов материально-технических, продовольственных, медицинских и иных средств в целях гражданской обороны на территории муниципального образования в рамках муниципальной программы "Гражданская оборона, защита населения и территорий городского округа Евпатория Республики Крым"</t>
  </si>
  <si>
    <t>090032П240</t>
  </si>
  <si>
    <t>Расходы на мероприятия по финансовому обеспечению мер первичной пожарной безопасности в границах муниципального образования в рамках муниципальной программы "Гражданская оборона, защита населения и территорий городского округа Евпатория Республики Крым"</t>
  </si>
  <si>
    <t>0314</t>
  </si>
  <si>
    <t>0600020060</t>
  </si>
  <si>
    <t>Расходы на изготовление и распространение среди населения информационно-справочных материалов профилактической направленности в сфере общественной безопасности и противодействия наркомании, а также направленных на обеспечение защиты прав и свобод человека и гражданина, общества и государства от противоправных посягательств (ст.18 ч.1 №182-ФЗ от 23.06.2016г.) в рамках муниципальной программы «Профилактика правонарушений и преступлений в муниципальном образовании городской округ Евпатория Республики Крым»</t>
  </si>
  <si>
    <t>0600020510</t>
  </si>
  <si>
    <t>Расходы на участие в оказании содействия отделу МВД России по г. Евпатории в раскрытии (предупреждении) преступлений – внедрение АПК «Безопасный город» (создание систем видеонаблюдения в местах массового пребывания людей на объектах (территориях), в том числе социально значимых объектах; техническое сопровождение системы интеллектуального видеонаблюдения) в рамках муниципальной программы «Профилактика правонарушений и преступлений в муниципальном образовании городской округ Евпатория Республики Крым»</t>
  </si>
  <si>
    <t>0700020070</t>
  </si>
  <si>
    <t>Расходы на организацию подготовки и выпуска информационно-справочных материалов по профилактике терроризма и экстремизма, совершенствование работы по материально-техническому обеспечению деятельности антитеррористической комиссии муниципального образования городской округ Евпатория Республики Крым в рамках муниципальной программы "Профилактика терроризма и экстремизма на территории муниципального образования городской округ Евпатория Республики Крым"</t>
  </si>
  <si>
    <t>0705</t>
  </si>
  <si>
    <t>0900300190</t>
  </si>
  <si>
    <t>Расходы на обеспечение выполнения функций органами местного самоуправления муниципального образования городской округ Евпатория Республики Крым (за исключением расходов на выплаты по оплате труда работникам указанных органов) в рамках муниципальной программы "Гражданская оборона, защита населения и территорий городского округа Евпатория Республики Крым"</t>
  </si>
  <si>
    <t>7230000190</t>
  </si>
  <si>
    <t>Расходы на обеспечение выполнения функций аппаратом администрации города Евпатории Республики Крым, ее отраслевыми и функциональными органами (за исключением расходов на выплаты по оплате труда работникам указанных органов) в рамках непрограммных направлений расходов</t>
  </si>
  <si>
    <t>0707</t>
  </si>
  <si>
    <t>1300020170</t>
  </si>
  <si>
    <t>Расходы на мероприятия в рамках муниципальной программы профилактики безнадзорности, правонарушений и социального сиротства в детской среде города Евпатории Республики Крым</t>
  </si>
  <si>
    <t>1201</t>
  </si>
  <si>
    <t>7400020420</t>
  </si>
  <si>
    <t>Расходы на оказание услуг по изготовлению и размещению (трансляции) в телевизионном эфире видеоматериалов о деятельности, связанной с освещением жизнедеятельности муниципального образования городской округ Евпатория Республики Крым в рамках непрограммных расходов</t>
  </si>
  <si>
    <t>1202</t>
  </si>
  <si>
    <t>7400060030</t>
  </si>
  <si>
    <t>Субсидия автономной некоммерческой организации "Издательство газеты «Евпаторийская здравница", не являющейся муниципальным учреждением, на возмещение затрат, связанных с освещением жизнедеятельности муниципального образования городской округ Евпатория Республики Крым в средствах массовой информации, в рамках непрограммных направлений расходов</t>
  </si>
  <si>
    <t>631</t>
  </si>
  <si>
    <t>Итого:</t>
  </si>
  <si>
    <t>0104</t>
  </si>
  <si>
    <t>13000001П3</t>
  </si>
  <si>
    <t>Расходы на осуществление отдельных государственных полномочий Республики Крым по опеке и попечительству в отношении несовершеннолетних (расходы на обеспечение выплат по оплате труда работникам органов местного самоуправления) в рамках муниципальной программы профилактики безнадзорности, правонарушений и социального сиротства в детской среде города Евпатории Республики Крым</t>
  </si>
  <si>
    <t>121</t>
  </si>
  <si>
    <t>129</t>
  </si>
  <si>
    <t>13000001П5</t>
  </si>
  <si>
    <t>Расходы на осуществление отдельных государственных полномочий Республики Крым по созданию и организации деятельности комиссии по делам несовершеннолетних и защите их прав (расходы на обеспечение выплат по оплате труда работникам органов местного самоуправления) в рамках муниципальной программы профилактики безнадзорности, правонарушений и социального сиротства в детской среде города Евпатории Республики Крым</t>
  </si>
  <si>
    <t>1300071301</t>
  </si>
  <si>
    <t>1300071309</t>
  </si>
  <si>
    <t>Расходы на осуществление отдельных государственных полномочий Республики Крым по опеке и попечительству в отношении несовершеннолетних (расходы на обеспечение выполнения функций органами местного самоуправления (за исключением расходов на выплаты по оплате труда работникам указанных органов) в рамках муниципальной программы профилактики безнадзорности, правонарушений и социального сиротства в детской среде города Евпатории Республики Крым</t>
  </si>
  <si>
    <t>1300071501</t>
  </si>
  <si>
    <t>1300071509</t>
  </si>
  <si>
    <t>Расходы на осуществление отдельных государственных полномочий Республики Крым по созданию и организации деятельности комиссии по делам несовершеннолетних и защите их прав (расходы на обеспечение выполнения функций органами местного самоуправления (за исключением расходов на выплаты по оплате труда работникам указанных органов) в рамках муниципальной программы профилактики безнадзорности, правонарушений и социального сиротства в детской среде города Евпатории Республики Крым</t>
  </si>
  <si>
    <t>7230000110</t>
  </si>
  <si>
    <t>Расходы на обеспечение выплат по оплате труда работникам аппарата администрации города Евпатории Республики Крым, ее отраслевых и функциональных органов в рамках непрограммных направлений расходов</t>
  </si>
  <si>
    <t>122</t>
  </si>
  <si>
    <t>0105</t>
  </si>
  <si>
    <t>7230051200</t>
  </si>
  <si>
    <t>Расходы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 в рамках непрограммных направлений расходов</t>
  </si>
  <si>
    <t>1700071200</t>
  </si>
  <si>
    <t>Расходы на осуществление переданных органам местного самоуправления в Республике Крым отдельных государственных полномочий Республики Крым в сфере архивного дела в рамках муниципальной программы "Развитие архивного дела на территории муниципального образования городской округ Евпатория"</t>
  </si>
  <si>
    <t>611</t>
  </si>
  <si>
    <t>1700102590</t>
  </si>
  <si>
    <t>Расходы на предоставление субсидий муниципальным бюджетным учреждениям в рамках муниципальной программы "Развитие архивного дела на территории муниципального образования городской округ Евпатория"</t>
  </si>
  <si>
    <t>612</t>
  </si>
  <si>
    <t>7230071400</t>
  </si>
  <si>
    <t>Расходы на осуществление переданных органам местного самоуправления в Республике Крым отдельных государственных полномочий Республики Крым в сфере административной ответственности в рамках непрограммных направлений расходов</t>
  </si>
  <si>
    <t>851</t>
  </si>
  <si>
    <t>Код бюджетной классификации</t>
  </si>
  <si>
    <t>Наименование  расходов</t>
  </si>
  <si>
    <t>Утвержденные бюджетные назначения, руб.</t>
  </si>
  <si>
    <t>Исполнено, 
руб.</t>
  </si>
  <si>
    <t>Показатели исполнения</t>
  </si>
  <si>
    <t>КВСР</t>
  </si>
  <si>
    <t>КФСР</t>
  </si>
  <si>
    <t>КЦСР</t>
  </si>
  <si>
    <t>КВР</t>
  </si>
  <si>
    <t>4</t>
  </si>
  <si>
    <t>5</t>
  </si>
  <si>
    <t>8=7/6*100</t>
  </si>
  <si>
    <t>Администрация города Евпатории Республики Крым</t>
  </si>
  <si>
    <t>1006</t>
  </si>
  <si>
    <t>8530099001</t>
  </si>
  <si>
    <t>360</t>
  </si>
  <si>
    <t>Расходы на финансовое обеспечение непредвиденных расходов по оказанию единовременной метериальной помощи в связи с потерей (гибелью) члена семьи - участника специальной военной операции из резервного фонда администрации города Евпатории Республики Крым</t>
  </si>
  <si>
    <t>7400020390</t>
  </si>
  <si>
    <t>831</t>
  </si>
  <si>
    <t>Расходы, связанные с исполнением судебных актов и судебным производством в рамках непрограммных направлений расходов</t>
  </si>
  <si>
    <t>по состоянию на 01.06.2025 г.</t>
  </si>
  <si>
    <t>8530099002</t>
  </si>
  <si>
    <t>Расходы на осуществление социальных выплат гражданам, пострадавшим в результате применения вооружёнными формированиями поражающих средств в период проведения специальной военной операции (обстрелов, взрывов или применения беспилотной авиации или других поражающих средств) на территории муниципального образования городской округ Евпатория Республики Крым из резервного фонда администрации города Евпатории Республики Крым</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</si>
</sst>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_ ;[Red]\-#,##0.00\ "/>
  </numFmts>
  <fonts count="7" x14ac:knownFonts="1">
    <font>
      <sz val="11"/>
      <color indexed="8"/>
      <name val="Calibri"/>
      <family val="2"/>
      <scheme val="minor"/>
    </font>
    <font>
      <sz val="8"/>
      <color rgb="FF000000"/>
      <name val="Arial"/>
    </font>
    <font>
      <b/>
      <sz val="8"/>
      <color rgb="FF000000"/>
      <name val="Arial"/>
    </font>
    <font>
      <sz val="10"/>
      <color rgb="FF000000"/>
      <name val="Arial"/>
    </font>
    <font>
      <b/>
      <sz val="10"/>
      <color rgb="FF000000"/>
      <name val="Arial"/>
    </font>
    <font>
      <b/>
      <sz val="8"/>
      <color rgb="FF000000"/>
      <name val="Arial"/>
      <family val="2"/>
      <charset val="204"/>
    </font>
    <font>
      <i/>
      <sz val="8"/>
      <color rgb="FF000000"/>
      <name val="Arial"/>
      <family val="2"/>
      <charset val="204"/>
    </font>
  </fonts>
  <fills count="2">
    <fill>
      <patternFill patternType="none"/>
    </fill>
    <fill>
      <patternFill patternType="gray125"/>
    </fill>
  </fills>
  <borders count="8">
    <border>
      <left/>
      <right/>
      <top/>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s>
  <cellStyleXfs count="1">
    <xf numFmtId="0" fontId="0" fillId="0" borderId="0"/>
  </cellStyleXfs>
  <cellXfs count="25">
    <xf numFmtId="0" fontId="0" fillId="0" borderId="0" xfId="0"/>
    <xf numFmtId="164" fontId="1" fillId="0" borderId="3" xfId="0" applyNumberFormat="1" applyFont="1" applyFill="1" applyBorder="1" applyAlignment="1"/>
    <xf numFmtId="0" fontId="0" fillId="0" borderId="0" xfId="0" applyFill="1"/>
    <xf numFmtId="0" fontId="3" fillId="0" borderId="0" xfId="0" applyNumberFormat="1" applyFont="1" applyFill="1" applyBorder="1" applyAlignment="1"/>
    <xf numFmtId="49" fontId="5" fillId="0" borderId="3" xfId="0" applyNumberFormat="1" applyFont="1" applyFill="1" applyBorder="1" applyAlignment="1">
      <alignment horizontal="center" vertical="center" wrapText="1"/>
    </xf>
    <xf numFmtId="49" fontId="6" fillId="0" borderId="3" xfId="0" applyNumberFormat="1" applyFont="1" applyFill="1" applyBorder="1" applyAlignment="1">
      <alignment horizontal="center" vertical="center"/>
    </xf>
    <xf numFmtId="49" fontId="1" fillId="0" borderId="3" xfId="0" applyNumberFormat="1" applyFont="1" applyFill="1" applyBorder="1" applyAlignment="1">
      <alignment horizontal="center" vertical="top"/>
    </xf>
    <xf numFmtId="49" fontId="1" fillId="0" borderId="3" xfId="0" applyNumberFormat="1" applyFont="1" applyFill="1" applyBorder="1" applyAlignment="1">
      <alignment vertical="top" wrapText="1"/>
    </xf>
    <xf numFmtId="164" fontId="2" fillId="0" borderId="3" xfId="0" applyNumberFormat="1" applyFont="1" applyFill="1" applyBorder="1" applyAlignment="1">
      <alignment vertical="center"/>
    </xf>
    <xf numFmtId="49" fontId="1" fillId="0" borderId="0" xfId="0" applyNumberFormat="1" applyFont="1" applyFill="1" applyBorder="1" applyAlignment="1"/>
    <xf numFmtId="49" fontId="1" fillId="0" borderId="7" xfId="0" applyNumberFormat="1" applyFont="1" applyFill="1" applyBorder="1" applyAlignment="1">
      <alignment horizontal="left" vertical="top" wrapText="1"/>
    </xf>
    <xf numFmtId="49" fontId="1" fillId="0" borderId="2" xfId="0" applyNumberFormat="1" applyFont="1" applyFill="1" applyBorder="1" applyAlignment="1">
      <alignment horizontal="left" vertical="top" wrapText="1"/>
    </xf>
    <xf numFmtId="49" fontId="1" fillId="0" borderId="7" xfId="0" applyNumberFormat="1" applyFont="1" applyFill="1" applyBorder="1" applyAlignment="1">
      <alignment horizontal="left" vertical="top" wrapText="1"/>
    </xf>
    <xf numFmtId="49" fontId="2" fillId="0" borderId="4" xfId="0" applyNumberFormat="1" applyFont="1" applyFill="1" applyBorder="1" applyAlignment="1">
      <alignment horizontal="left"/>
    </xf>
    <xf numFmtId="49" fontId="2" fillId="0" borderId="5" xfId="0" applyNumberFormat="1" applyFont="1" applyFill="1" applyBorder="1" applyAlignment="1">
      <alignment horizontal="left"/>
    </xf>
    <xf numFmtId="49" fontId="2" fillId="0" borderId="6" xfId="0" applyNumberFormat="1" applyFont="1" applyFill="1" applyBorder="1" applyAlignment="1">
      <alignment horizontal="left"/>
    </xf>
    <xf numFmtId="49" fontId="1" fillId="0" borderId="0" xfId="0" applyNumberFormat="1" applyFont="1" applyFill="1" applyBorder="1" applyAlignment="1"/>
    <xf numFmtId="49" fontId="4" fillId="0" borderId="0" xfId="0" applyNumberFormat="1" applyFont="1" applyFill="1" applyBorder="1" applyAlignment="1">
      <alignment horizontal="center"/>
    </xf>
    <xf numFmtId="49" fontId="1" fillId="0" borderId="1" xfId="0" applyNumberFormat="1" applyFont="1" applyFill="1" applyBorder="1" applyAlignment="1">
      <alignment horizontal="left" vertical="top" wrapText="1"/>
    </xf>
    <xf numFmtId="49" fontId="5" fillId="0" borderId="4" xfId="0" applyNumberFormat="1" applyFont="1" applyFill="1" applyBorder="1" applyAlignment="1">
      <alignment horizontal="center" vertical="center" wrapText="1"/>
    </xf>
    <xf numFmtId="49" fontId="5" fillId="0" borderId="5" xfId="0" applyNumberFormat="1" applyFont="1" applyFill="1" applyBorder="1" applyAlignment="1">
      <alignment horizontal="center" vertical="center" wrapText="1"/>
    </xf>
    <xf numFmtId="49" fontId="5" fillId="0" borderId="6" xfId="0" applyNumberFormat="1" applyFont="1" applyFill="1" applyBorder="1" applyAlignment="1">
      <alignment horizontal="center" vertical="center" wrapText="1"/>
    </xf>
    <xf numFmtId="49" fontId="5" fillId="0" borderId="2" xfId="0" applyNumberFormat="1" applyFont="1" applyFill="1" applyBorder="1" applyAlignment="1">
      <alignment horizontal="center" vertical="center" wrapText="1"/>
    </xf>
    <xf numFmtId="49" fontId="5" fillId="0" borderId="7" xfId="0" applyNumberFormat="1" applyFont="1" applyFill="1" applyBorder="1" applyAlignment="1">
      <alignment horizontal="center" vertical="center" wrapText="1"/>
    </xf>
    <xf numFmtId="49" fontId="4" fillId="0" borderId="0" xfId="0" applyNumberFormat="1" applyFont="1" applyFill="1" applyBorder="1" applyAlignment="1">
      <alignment horizontal="center" wrapText="1"/>
    </xf>
  </cellXfs>
  <cellStyles count="1">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67"/>
  <sheetViews>
    <sheetView tabSelected="1" workbookViewId="0">
      <selection activeCell="E9" sqref="E9:E10"/>
    </sheetView>
  </sheetViews>
  <sheetFormatPr defaultRowHeight="15" x14ac:dyDescent="0.25"/>
  <cols>
    <col min="1" max="4" width="10" style="2" customWidth="1"/>
    <col min="5" max="5" width="44.28515625" style="2" customWidth="1"/>
    <col min="6" max="8" width="15" style="2" customWidth="1"/>
    <col min="9" max="9" width="5.7109375" style="2" customWidth="1"/>
    <col min="10" max="12" width="9" style="2" customWidth="1"/>
    <col min="13" max="16384" width="9.140625" style="2"/>
  </cols>
  <sheetData>
    <row r="1" spans="1:8" ht="15" customHeight="1" x14ac:dyDescent="0.25">
      <c r="A1" s="24" t="s">
        <v>93</v>
      </c>
      <c r="B1" s="24"/>
      <c r="C1" s="24"/>
      <c r="D1" s="24"/>
      <c r="E1" s="24"/>
      <c r="F1" s="24"/>
      <c r="G1" s="24"/>
      <c r="H1" s="24"/>
    </row>
    <row r="2" spans="1:8" ht="12.75" customHeight="1" x14ac:dyDescent="0.25">
      <c r="A2" s="17" t="s">
        <v>101</v>
      </c>
      <c r="B2" s="17"/>
      <c r="C2" s="17"/>
      <c r="D2" s="17"/>
      <c r="E2" s="17"/>
      <c r="F2" s="17"/>
      <c r="G2" s="17"/>
      <c r="H2" s="17"/>
    </row>
    <row r="3" spans="1:8" ht="12" customHeight="1" x14ac:dyDescent="0.25">
      <c r="B3" s="3"/>
      <c r="C3" s="3"/>
      <c r="D3" s="3"/>
      <c r="E3" s="3"/>
      <c r="F3" s="3"/>
      <c r="G3" s="3"/>
      <c r="H3" s="3"/>
    </row>
    <row r="4" spans="1:8" ht="18" customHeight="1" x14ac:dyDescent="0.25">
      <c r="A4" s="19" t="s">
        <v>81</v>
      </c>
      <c r="B4" s="20"/>
      <c r="C4" s="20"/>
      <c r="D4" s="21"/>
      <c r="E4" s="22" t="s">
        <v>82</v>
      </c>
      <c r="F4" s="22" t="s">
        <v>83</v>
      </c>
      <c r="G4" s="22" t="s">
        <v>84</v>
      </c>
      <c r="H4" s="22" t="s">
        <v>85</v>
      </c>
    </row>
    <row r="5" spans="1:8" ht="18" customHeight="1" x14ac:dyDescent="0.25">
      <c r="A5" s="4" t="s">
        <v>86</v>
      </c>
      <c r="B5" s="4" t="s">
        <v>87</v>
      </c>
      <c r="C5" s="4" t="s">
        <v>88</v>
      </c>
      <c r="D5" s="4" t="s">
        <v>89</v>
      </c>
      <c r="E5" s="23"/>
      <c r="F5" s="23"/>
      <c r="G5" s="23"/>
      <c r="H5" s="23"/>
    </row>
    <row r="6" spans="1:8" x14ac:dyDescent="0.25">
      <c r="A6" s="5">
        <v>1</v>
      </c>
      <c r="B6" s="5">
        <v>2</v>
      </c>
      <c r="C6" s="5">
        <v>3</v>
      </c>
      <c r="D6" s="5" t="s">
        <v>90</v>
      </c>
      <c r="E6" s="5" t="s">
        <v>91</v>
      </c>
      <c r="F6" s="5">
        <v>6</v>
      </c>
      <c r="G6" s="5">
        <v>7</v>
      </c>
      <c r="H6" s="5" t="s">
        <v>92</v>
      </c>
    </row>
    <row r="7" spans="1:8" ht="45.75" customHeight="1" x14ac:dyDescent="0.25">
      <c r="A7" s="6" t="s">
        <v>4</v>
      </c>
      <c r="B7" s="6" t="s">
        <v>53</v>
      </c>
      <c r="C7" s="6" t="s">
        <v>54</v>
      </c>
      <c r="D7" s="6" t="s">
        <v>56</v>
      </c>
      <c r="E7" s="11" t="s">
        <v>55</v>
      </c>
      <c r="F7" s="1">
        <v>957388</v>
      </c>
      <c r="G7" s="1">
        <v>245840.36</v>
      </c>
      <c r="H7" s="1">
        <f>G7/F7*100</f>
        <v>25.678237036603758</v>
      </c>
    </row>
    <row r="8" spans="1:8" ht="45.75" customHeight="1" x14ac:dyDescent="0.25">
      <c r="A8" s="6" t="s">
        <v>4</v>
      </c>
      <c r="B8" s="6" t="s">
        <v>53</v>
      </c>
      <c r="C8" s="6" t="s">
        <v>54</v>
      </c>
      <c r="D8" s="6" t="s">
        <v>57</v>
      </c>
      <c r="E8" s="12"/>
      <c r="F8" s="1">
        <v>289132</v>
      </c>
      <c r="G8" s="1">
        <v>74243.789999999994</v>
      </c>
      <c r="H8" s="1">
        <f t="shared" ref="H8:H65" si="0">G8/F8*100</f>
        <v>25.678164298659432</v>
      </c>
    </row>
    <row r="9" spans="1:8" ht="52.5" customHeight="1" x14ac:dyDescent="0.25">
      <c r="A9" s="6" t="s">
        <v>4</v>
      </c>
      <c r="B9" s="6" t="s">
        <v>53</v>
      </c>
      <c r="C9" s="6" t="s">
        <v>58</v>
      </c>
      <c r="D9" s="6" t="s">
        <v>56</v>
      </c>
      <c r="E9" s="11" t="s">
        <v>59</v>
      </c>
      <c r="F9" s="1">
        <v>318619</v>
      </c>
      <c r="G9" s="1">
        <v>184718.15</v>
      </c>
      <c r="H9" s="1">
        <f t="shared" si="0"/>
        <v>57.974618588345329</v>
      </c>
    </row>
    <row r="10" spans="1:8" ht="52.5" customHeight="1" x14ac:dyDescent="0.25">
      <c r="A10" s="6" t="s">
        <v>4</v>
      </c>
      <c r="B10" s="6" t="s">
        <v>53</v>
      </c>
      <c r="C10" s="6" t="s">
        <v>58</v>
      </c>
      <c r="D10" s="6" t="s">
        <v>57</v>
      </c>
      <c r="E10" s="12"/>
      <c r="F10" s="1">
        <v>96225</v>
      </c>
      <c r="G10" s="1">
        <v>54576.88</v>
      </c>
      <c r="H10" s="1">
        <f t="shared" si="0"/>
        <v>56.717983891919978</v>
      </c>
    </row>
    <row r="11" spans="1:8" ht="46.5" customHeight="1" x14ac:dyDescent="0.25">
      <c r="A11" s="6" t="s">
        <v>4</v>
      </c>
      <c r="B11" s="6" t="s">
        <v>53</v>
      </c>
      <c r="C11" s="6" t="s">
        <v>60</v>
      </c>
      <c r="D11" s="6" t="s">
        <v>56</v>
      </c>
      <c r="E11" s="11" t="s">
        <v>55</v>
      </c>
      <c r="F11" s="1">
        <v>2955264</v>
      </c>
      <c r="G11" s="1">
        <v>1154290.98</v>
      </c>
      <c r="H11" s="1">
        <f t="shared" si="0"/>
        <v>39.058810989475049</v>
      </c>
    </row>
    <row r="12" spans="1:8" ht="46.5" customHeight="1" x14ac:dyDescent="0.25">
      <c r="A12" s="6" t="s">
        <v>4</v>
      </c>
      <c r="B12" s="6" t="s">
        <v>53</v>
      </c>
      <c r="C12" s="6" t="s">
        <v>60</v>
      </c>
      <c r="D12" s="6" t="s">
        <v>57</v>
      </c>
      <c r="E12" s="12"/>
      <c r="F12" s="1">
        <v>892490</v>
      </c>
      <c r="G12" s="1">
        <v>342697.88</v>
      </c>
      <c r="H12" s="1">
        <f t="shared" si="0"/>
        <v>38.397951797779243</v>
      </c>
    </row>
    <row r="13" spans="1:8" ht="51" customHeight="1" x14ac:dyDescent="0.25">
      <c r="A13" s="6" t="s">
        <v>4</v>
      </c>
      <c r="B13" s="6" t="s">
        <v>53</v>
      </c>
      <c r="C13" s="6" t="s">
        <v>61</v>
      </c>
      <c r="D13" s="6" t="s">
        <v>68</v>
      </c>
      <c r="E13" s="11" t="s">
        <v>62</v>
      </c>
      <c r="F13" s="1">
        <v>63300</v>
      </c>
      <c r="G13" s="1">
        <v>0</v>
      </c>
      <c r="H13" s="1">
        <f t="shared" si="0"/>
        <v>0</v>
      </c>
    </row>
    <row r="14" spans="1:8" ht="51" customHeight="1" x14ac:dyDescent="0.25">
      <c r="A14" s="6" t="s">
        <v>4</v>
      </c>
      <c r="B14" s="6" t="s">
        <v>53</v>
      </c>
      <c r="C14" s="6" t="s">
        <v>61</v>
      </c>
      <c r="D14" s="6" t="s">
        <v>7</v>
      </c>
      <c r="E14" s="12"/>
      <c r="F14" s="1">
        <v>476893</v>
      </c>
      <c r="G14" s="1">
        <v>82368.89</v>
      </c>
      <c r="H14" s="1">
        <f t="shared" si="0"/>
        <v>17.27198553973323</v>
      </c>
    </row>
    <row r="15" spans="1:8" ht="51.75" customHeight="1" x14ac:dyDescent="0.25">
      <c r="A15" s="6" t="s">
        <v>4</v>
      </c>
      <c r="B15" s="6" t="s">
        <v>53</v>
      </c>
      <c r="C15" s="6" t="s">
        <v>63</v>
      </c>
      <c r="D15" s="6" t="s">
        <v>56</v>
      </c>
      <c r="E15" s="11" t="s">
        <v>59</v>
      </c>
      <c r="F15" s="1">
        <v>1108224</v>
      </c>
      <c r="G15" s="1">
        <v>420499.31</v>
      </c>
      <c r="H15" s="1">
        <f t="shared" si="0"/>
        <v>37.943530369311617</v>
      </c>
    </row>
    <row r="16" spans="1:8" ht="51.75" customHeight="1" x14ac:dyDescent="0.25">
      <c r="A16" s="6" t="s">
        <v>4</v>
      </c>
      <c r="B16" s="6" t="s">
        <v>53</v>
      </c>
      <c r="C16" s="6" t="s">
        <v>63</v>
      </c>
      <c r="D16" s="6" t="s">
        <v>57</v>
      </c>
      <c r="E16" s="12"/>
      <c r="F16" s="1">
        <v>334684</v>
      </c>
      <c r="G16" s="1">
        <v>126990.79</v>
      </c>
      <c r="H16" s="1">
        <f t="shared" si="0"/>
        <v>37.943489978606678</v>
      </c>
    </row>
    <row r="17" spans="1:8" ht="57.75" customHeight="1" x14ac:dyDescent="0.25">
      <c r="A17" s="6" t="s">
        <v>4</v>
      </c>
      <c r="B17" s="6" t="s">
        <v>53</v>
      </c>
      <c r="C17" s="6" t="s">
        <v>64</v>
      </c>
      <c r="D17" s="6" t="s">
        <v>68</v>
      </c>
      <c r="E17" s="11" t="s">
        <v>65</v>
      </c>
      <c r="F17" s="1">
        <v>63300</v>
      </c>
      <c r="G17" s="1">
        <v>0</v>
      </c>
      <c r="H17" s="1">
        <f t="shared" si="0"/>
        <v>0</v>
      </c>
    </row>
    <row r="18" spans="1:8" ht="57.75" customHeight="1" x14ac:dyDescent="0.25">
      <c r="A18" s="6" t="s">
        <v>4</v>
      </c>
      <c r="B18" s="6" t="s">
        <v>53</v>
      </c>
      <c r="C18" s="6" t="s">
        <v>64</v>
      </c>
      <c r="D18" s="6" t="s">
        <v>7</v>
      </c>
      <c r="E18" s="12"/>
      <c r="F18" s="1">
        <v>116166</v>
      </c>
      <c r="G18" s="1">
        <v>75347.81</v>
      </c>
      <c r="H18" s="1">
        <f t="shared" si="0"/>
        <v>64.862188592187039</v>
      </c>
    </row>
    <row r="19" spans="1:8" ht="24" customHeight="1" x14ac:dyDescent="0.25">
      <c r="A19" s="6" t="s">
        <v>4</v>
      </c>
      <c r="B19" s="6" t="s">
        <v>53</v>
      </c>
      <c r="C19" s="6" t="s">
        <v>66</v>
      </c>
      <c r="D19" s="6" t="s">
        <v>56</v>
      </c>
      <c r="E19" s="11" t="s">
        <v>67</v>
      </c>
      <c r="F19" s="1">
        <v>39099166</v>
      </c>
      <c r="G19" s="1">
        <v>14967700.699999999</v>
      </c>
      <c r="H19" s="1">
        <f t="shared" si="0"/>
        <v>38.281380989047179</v>
      </c>
    </row>
    <row r="20" spans="1:8" ht="24" customHeight="1" x14ac:dyDescent="0.25">
      <c r="A20" s="6" t="s">
        <v>4</v>
      </c>
      <c r="B20" s="6" t="s">
        <v>53</v>
      </c>
      <c r="C20" s="6" t="s">
        <v>66</v>
      </c>
      <c r="D20" s="6" t="s">
        <v>57</v>
      </c>
      <c r="E20" s="12"/>
      <c r="F20" s="1">
        <v>11807948</v>
      </c>
      <c r="G20" s="1">
        <v>4456801.24</v>
      </c>
      <c r="H20" s="1">
        <f t="shared" si="0"/>
        <v>37.744079157530166</v>
      </c>
    </row>
    <row r="21" spans="1:8" ht="18" customHeight="1" x14ac:dyDescent="0.25">
      <c r="A21" s="6" t="s">
        <v>4</v>
      </c>
      <c r="B21" s="6" t="s">
        <v>53</v>
      </c>
      <c r="C21" s="6" t="s">
        <v>40</v>
      </c>
      <c r="D21" s="6" t="s">
        <v>68</v>
      </c>
      <c r="E21" s="11" t="s">
        <v>41</v>
      </c>
      <c r="F21" s="1">
        <v>491400</v>
      </c>
      <c r="G21" s="1">
        <v>209952</v>
      </c>
      <c r="H21" s="1">
        <f t="shared" si="0"/>
        <v>42.725274725274723</v>
      </c>
    </row>
    <row r="22" spans="1:8" ht="18" customHeight="1" x14ac:dyDescent="0.25">
      <c r="A22" s="6" t="s">
        <v>4</v>
      </c>
      <c r="B22" s="6" t="s">
        <v>53</v>
      </c>
      <c r="C22" s="6" t="s">
        <v>40</v>
      </c>
      <c r="D22" s="6" t="s">
        <v>18</v>
      </c>
      <c r="E22" s="18"/>
      <c r="F22" s="1">
        <v>533620</v>
      </c>
      <c r="G22" s="1">
        <v>166771.14000000001</v>
      </c>
      <c r="H22" s="1">
        <f t="shared" si="0"/>
        <v>31.252790375173344</v>
      </c>
    </row>
    <row r="23" spans="1:8" ht="18" customHeight="1" x14ac:dyDescent="0.25">
      <c r="A23" s="6" t="s">
        <v>4</v>
      </c>
      <c r="B23" s="6" t="s">
        <v>53</v>
      </c>
      <c r="C23" s="6" t="s">
        <v>40</v>
      </c>
      <c r="D23" s="6" t="s">
        <v>7</v>
      </c>
      <c r="E23" s="18"/>
      <c r="F23" s="1">
        <v>7110256</v>
      </c>
      <c r="G23" s="1">
        <v>2535036.9300000002</v>
      </c>
      <c r="H23" s="1">
        <f t="shared" si="0"/>
        <v>35.653244130731721</v>
      </c>
    </row>
    <row r="24" spans="1:8" ht="18" customHeight="1" x14ac:dyDescent="0.25">
      <c r="A24" s="6" t="s">
        <v>4</v>
      </c>
      <c r="B24" s="6" t="s">
        <v>53</v>
      </c>
      <c r="C24" s="6" t="s">
        <v>40</v>
      </c>
      <c r="D24" s="6" t="s">
        <v>3</v>
      </c>
      <c r="E24" s="12"/>
      <c r="F24" s="1">
        <v>2680</v>
      </c>
      <c r="G24" s="1">
        <v>1504</v>
      </c>
      <c r="H24" s="1">
        <f t="shared" si="0"/>
        <v>56.119402985074629</v>
      </c>
    </row>
    <row r="25" spans="1:8" ht="58.5" customHeight="1" x14ac:dyDescent="0.25">
      <c r="A25" s="6" t="s">
        <v>4</v>
      </c>
      <c r="B25" s="6" t="s">
        <v>69</v>
      </c>
      <c r="C25" s="6" t="s">
        <v>70</v>
      </c>
      <c r="D25" s="6" t="s">
        <v>7</v>
      </c>
      <c r="E25" s="7" t="s">
        <v>71</v>
      </c>
      <c r="F25" s="1">
        <v>16930</v>
      </c>
      <c r="G25" s="1">
        <v>16930</v>
      </c>
      <c r="H25" s="1">
        <f t="shared" si="0"/>
        <v>100</v>
      </c>
    </row>
    <row r="26" spans="1:8" ht="69" customHeight="1" x14ac:dyDescent="0.25">
      <c r="A26" s="6" t="s">
        <v>4</v>
      </c>
      <c r="B26" s="6" t="s">
        <v>0</v>
      </c>
      <c r="C26" s="6" t="s">
        <v>72</v>
      </c>
      <c r="D26" s="6" t="s">
        <v>74</v>
      </c>
      <c r="E26" s="7" t="s">
        <v>73</v>
      </c>
      <c r="F26" s="1">
        <v>1280461</v>
      </c>
      <c r="G26" s="1">
        <v>630952</v>
      </c>
      <c r="H26" s="1">
        <f t="shared" si="0"/>
        <v>49.275378164582911</v>
      </c>
    </row>
    <row r="27" spans="1:8" ht="24.75" customHeight="1" x14ac:dyDescent="0.25">
      <c r="A27" s="6" t="s">
        <v>4</v>
      </c>
      <c r="B27" s="6" t="s">
        <v>0</v>
      </c>
      <c r="C27" s="6" t="s">
        <v>75</v>
      </c>
      <c r="D27" s="6" t="s">
        <v>74</v>
      </c>
      <c r="E27" s="11" t="s">
        <v>76</v>
      </c>
      <c r="F27" s="1">
        <v>6810000</v>
      </c>
      <c r="G27" s="1">
        <v>2904704.17</v>
      </c>
      <c r="H27" s="1">
        <f t="shared" si="0"/>
        <v>42.653512041116002</v>
      </c>
    </row>
    <row r="28" spans="1:8" ht="24.75" customHeight="1" x14ac:dyDescent="0.25">
      <c r="A28" s="6" t="s">
        <v>4</v>
      </c>
      <c r="B28" s="6" t="s">
        <v>0</v>
      </c>
      <c r="C28" s="6" t="s">
        <v>75</v>
      </c>
      <c r="D28" s="6" t="s">
        <v>77</v>
      </c>
      <c r="E28" s="12"/>
      <c r="F28" s="1">
        <v>221962</v>
      </c>
      <c r="G28" s="1">
        <v>221962</v>
      </c>
      <c r="H28" s="1">
        <f t="shared" si="0"/>
        <v>100</v>
      </c>
    </row>
    <row r="29" spans="1:8" ht="59.25" customHeight="1" x14ac:dyDescent="0.25">
      <c r="A29" s="6" t="s">
        <v>4</v>
      </c>
      <c r="B29" s="6" t="s">
        <v>0</v>
      </c>
      <c r="C29" s="6" t="s">
        <v>78</v>
      </c>
      <c r="D29" s="6" t="s">
        <v>7</v>
      </c>
      <c r="E29" s="7" t="s">
        <v>79</v>
      </c>
      <c r="F29" s="1">
        <v>179931</v>
      </c>
      <c r="G29" s="1">
        <v>105511</v>
      </c>
      <c r="H29" s="1">
        <f t="shared" si="0"/>
        <v>58.639700774185656</v>
      </c>
    </row>
    <row r="30" spans="1:8" x14ac:dyDescent="0.25">
      <c r="A30" s="6" t="s">
        <v>4</v>
      </c>
      <c r="B30" s="6" t="s">
        <v>0</v>
      </c>
      <c r="C30" s="6" t="s">
        <v>1</v>
      </c>
      <c r="D30" s="6" t="s">
        <v>15</v>
      </c>
      <c r="E30" s="11" t="s">
        <v>2</v>
      </c>
      <c r="F30" s="1">
        <v>30714258</v>
      </c>
      <c r="G30" s="1">
        <v>14505921.68</v>
      </c>
      <c r="H30" s="1">
        <f t="shared" si="0"/>
        <v>47.228624829549851</v>
      </c>
    </row>
    <row r="31" spans="1:8" x14ac:dyDescent="0.25">
      <c r="A31" s="6" t="s">
        <v>4</v>
      </c>
      <c r="B31" s="6" t="s">
        <v>0</v>
      </c>
      <c r="C31" s="6" t="s">
        <v>1</v>
      </c>
      <c r="D31" s="6" t="s">
        <v>16</v>
      </c>
      <c r="E31" s="18"/>
      <c r="F31" s="1">
        <v>245440</v>
      </c>
      <c r="G31" s="1">
        <v>138061</v>
      </c>
      <c r="H31" s="1">
        <f t="shared" si="0"/>
        <v>56.250407431551494</v>
      </c>
    </row>
    <row r="32" spans="1:8" x14ac:dyDescent="0.25">
      <c r="A32" s="6" t="s">
        <v>4</v>
      </c>
      <c r="B32" s="6" t="s">
        <v>0</v>
      </c>
      <c r="C32" s="6" t="s">
        <v>1</v>
      </c>
      <c r="D32" s="6" t="s">
        <v>17</v>
      </c>
      <c r="E32" s="18"/>
      <c r="F32" s="1">
        <v>9275706</v>
      </c>
      <c r="G32" s="1">
        <v>4355004.17</v>
      </c>
      <c r="H32" s="1">
        <f t="shared" si="0"/>
        <v>46.950649039544807</v>
      </c>
    </row>
    <row r="33" spans="1:8" x14ac:dyDescent="0.25">
      <c r="A33" s="6" t="s">
        <v>4</v>
      </c>
      <c r="B33" s="6" t="s">
        <v>0</v>
      </c>
      <c r="C33" s="6" t="s">
        <v>1</v>
      </c>
      <c r="D33" s="6" t="s">
        <v>7</v>
      </c>
      <c r="E33" s="18"/>
      <c r="F33" s="1">
        <v>24553291.039999999</v>
      </c>
      <c r="G33" s="1">
        <v>8732846.5600000005</v>
      </c>
      <c r="H33" s="1">
        <f t="shared" si="0"/>
        <v>35.566908508408254</v>
      </c>
    </row>
    <row r="34" spans="1:8" x14ac:dyDescent="0.25">
      <c r="A34" s="6" t="s">
        <v>4</v>
      </c>
      <c r="B34" s="6" t="s">
        <v>0</v>
      </c>
      <c r="C34" s="6" t="s">
        <v>1</v>
      </c>
      <c r="D34" s="6" t="s">
        <v>19</v>
      </c>
      <c r="E34" s="18"/>
      <c r="F34" s="1">
        <v>1912127</v>
      </c>
      <c r="G34" s="1">
        <v>311632.99</v>
      </c>
      <c r="H34" s="1">
        <f t="shared" si="0"/>
        <v>16.297714011673911</v>
      </c>
    </row>
    <row r="35" spans="1:8" x14ac:dyDescent="0.25">
      <c r="A35" s="6" t="s">
        <v>4</v>
      </c>
      <c r="B35" s="6" t="s">
        <v>0</v>
      </c>
      <c r="C35" s="6" t="s">
        <v>1</v>
      </c>
      <c r="D35" s="6" t="s">
        <v>80</v>
      </c>
      <c r="E35" s="18"/>
      <c r="F35" s="1">
        <v>20011.669999999998</v>
      </c>
      <c r="G35" s="1">
        <v>0</v>
      </c>
      <c r="H35" s="1">
        <f t="shared" si="0"/>
        <v>0</v>
      </c>
    </row>
    <row r="36" spans="1:8" x14ac:dyDescent="0.25">
      <c r="A36" s="6" t="s">
        <v>4</v>
      </c>
      <c r="B36" s="6" t="s">
        <v>0</v>
      </c>
      <c r="C36" s="6" t="s">
        <v>1</v>
      </c>
      <c r="D36" s="6" t="s">
        <v>3</v>
      </c>
      <c r="E36" s="12"/>
      <c r="F36" s="1">
        <v>30502</v>
      </c>
      <c r="G36" s="1">
        <v>11250</v>
      </c>
      <c r="H36" s="1">
        <f t="shared" si="0"/>
        <v>36.882827355583245</v>
      </c>
    </row>
    <row r="37" spans="1:8" ht="22.5" x14ac:dyDescent="0.25">
      <c r="A37" s="6" t="s">
        <v>4</v>
      </c>
      <c r="B37" s="6" t="s">
        <v>0</v>
      </c>
      <c r="C37" s="6" t="s">
        <v>5</v>
      </c>
      <c r="D37" s="6" t="s">
        <v>8</v>
      </c>
      <c r="E37" s="10" t="s">
        <v>6</v>
      </c>
      <c r="F37" s="1">
        <v>274680</v>
      </c>
      <c r="G37" s="1">
        <v>274680</v>
      </c>
      <c r="H37" s="1">
        <f t="shared" si="0"/>
        <v>100</v>
      </c>
    </row>
    <row r="38" spans="1:8" ht="33.75" x14ac:dyDescent="0.25">
      <c r="A38" s="6" t="s">
        <v>4</v>
      </c>
      <c r="B38" s="6" t="s">
        <v>0</v>
      </c>
      <c r="C38" s="6" t="s">
        <v>98</v>
      </c>
      <c r="D38" s="6" t="s">
        <v>7</v>
      </c>
      <c r="E38" s="10" t="s">
        <v>100</v>
      </c>
      <c r="F38" s="1">
        <v>272031.24</v>
      </c>
      <c r="G38" s="1">
        <v>272031.24</v>
      </c>
      <c r="H38" s="1">
        <f t="shared" si="0"/>
        <v>100</v>
      </c>
    </row>
    <row r="39" spans="1:8" ht="33.75" x14ac:dyDescent="0.25">
      <c r="A39" s="6" t="s">
        <v>4</v>
      </c>
      <c r="B39" s="6" t="s">
        <v>0</v>
      </c>
      <c r="C39" s="6" t="s">
        <v>98</v>
      </c>
      <c r="D39" s="6" t="s">
        <v>99</v>
      </c>
      <c r="E39" s="10" t="s">
        <v>100</v>
      </c>
      <c r="F39" s="1">
        <v>3835968.76</v>
      </c>
      <c r="G39" s="1">
        <v>2260946.12</v>
      </c>
      <c r="H39" s="1">
        <f t="shared" si="0"/>
        <v>58.9406812583114</v>
      </c>
    </row>
    <row r="40" spans="1:8" ht="91.5" customHeight="1" x14ac:dyDescent="0.25">
      <c r="A40" s="6" t="s">
        <v>4</v>
      </c>
      <c r="B40" s="6" t="s">
        <v>9</v>
      </c>
      <c r="C40" s="6" t="s">
        <v>10</v>
      </c>
      <c r="D40" s="6" t="s">
        <v>7</v>
      </c>
      <c r="E40" s="7" t="s">
        <v>11</v>
      </c>
      <c r="F40" s="1">
        <v>15000</v>
      </c>
      <c r="G40" s="1">
        <v>14999.93</v>
      </c>
      <c r="H40" s="1">
        <f t="shared" si="0"/>
        <v>99.999533333333332</v>
      </c>
    </row>
    <row r="41" spans="1:8" x14ac:dyDescent="0.25">
      <c r="A41" s="6" t="s">
        <v>4</v>
      </c>
      <c r="B41" s="6" t="s">
        <v>12</v>
      </c>
      <c r="C41" s="6" t="s">
        <v>13</v>
      </c>
      <c r="D41" s="6" t="s">
        <v>15</v>
      </c>
      <c r="E41" s="11" t="s">
        <v>14</v>
      </c>
      <c r="F41" s="1">
        <v>5264456</v>
      </c>
      <c r="G41" s="1">
        <v>2188861.94</v>
      </c>
      <c r="H41" s="1">
        <f t="shared" si="0"/>
        <v>41.578122031982026</v>
      </c>
    </row>
    <row r="42" spans="1:8" x14ac:dyDescent="0.25">
      <c r="A42" s="6" t="s">
        <v>4</v>
      </c>
      <c r="B42" s="6" t="s">
        <v>12</v>
      </c>
      <c r="C42" s="6" t="s">
        <v>13</v>
      </c>
      <c r="D42" s="6" t="s">
        <v>16</v>
      </c>
      <c r="E42" s="18"/>
      <c r="F42" s="1">
        <v>31922</v>
      </c>
      <c r="G42" s="1">
        <v>0</v>
      </c>
      <c r="H42" s="1">
        <f t="shared" si="0"/>
        <v>0</v>
      </c>
    </row>
    <row r="43" spans="1:8" x14ac:dyDescent="0.25">
      <c r="A43" s="6" t="s">
        <v>4</v>
      </c>
      <c r="B43" s="6" t="s">
        <v>12</v>
      </c>
      <c r="C43" s="6" t="s">
        <v>13</v>
      </c>
      <c r="D43" s="6" t="s">
        <v>17</v>
      </c>
      <c r="E43" s="18"/>
      <c r="F43" s="1">
        <v>1589866</v>
      </c>
      <c r="G43" s="1">
        <v>656204.31000000006</v>
      </c>
      <c r="H43" s="1">
        <f t="shared" si="0"/>
        <v>41.274189774484142</v>
      </c>
    </row>
    <row r="44" spans="1:8" x14ac:dyDescent="0.25">
      <c r="A44" s="6" t="s">
        <v>4</v>
      </c>
      <c r="B44" s="6" t="s">
        <v>12</v>
      </c>
      <c r="C44" s="6" t="s">
        <v>13</v>
      </c>
      <c r="D44" s="6" t="s">
        <v>18</v>
      </c>
      <c r="E44" s="18"/>
      <c r="F44" s="1">
        <v>2348789</v>
      </c>
      <c r="G44" s="1">
        <v>682125</v>
      </c>
      <c r="H44" s="1">
        <f t="shared" si="0"/>
        <v>29.041561417394242</v>
      </c>
    </row>
    <row r="45" spans="1:8" x14ac:dyDescent="0.25">
      <c r="A45" s="6" t="s">
        <v>4</v>
      </c>
      <c r="B45" s="6" t="s">
        <v>12</v>
      </c>
      <c r="C45" s="6" t="s">
        <v>13</v>
      </c>
      <c r="D45" s="6" t="s">
        <v>7</v>
      </c>
      <c r="E45" s="18"/>
      <c r="F45" s="1">
        <v>704221</v>
      </c>
      <c r="G45" s="1">
        <v>600211.62</v>
      </c>
      <c r="H45" s="1">
        <f t="shared" si="0"/>
        <v>85.230576764964411</v>
      </c>
    </row>
    <row r="46" spans="1:8" x14ac:dyDescent="0.25">
      <c r="A46" s="6" t="s">
        <v>4</v>
      </c>
      <c r="B46" s="6" t="s">
        <v>12</v>
      </c>
      <c r="C46" s="6" t="s">
        <v>13</v>
      </c>
      <c r="D46" s="6" t="s">
        <v>19</v>
      </c>
      <c r="E46" s="12"/>
      <c r="F46" s="1">
        <v>413439</v>
      </c>
      <c r="G46" s="1">
        <v>166159.01999999999</v>
      </c>
      <c r="H46" s="1">
        <f t="shared" si="0"/>
        <v>40.189488654916445</v>
      </c>
    </row>
    <row r="47" spans="1:8" ht="69" customHeight="1" x14ac:dyDescent="0.25">
      <c r="A47" s="6" t="s">
        <v>4</v>
      </c>
      <c r="B47" s="6" t="s">
        <v>12</v>
      </c>
      <c r="C47" s="6" t="s">
        <v>20</v>
      </c>
      <c r="D47" s="6" t="s">
        <v>7</v>
      </c>
      <c r="E47" s="7" t="s">
        <v>21</v>
      </c>
      <c r="F47" s="1">
        <v>1692000</v>
      </c>
      <c r="G47" s="1">
        <v>0</v>
      </c>
      <c r="H47" s="1">
        <f t="shared" si="0"/>
        <v>0</v>
      </c>
    </row>
    <row r="48" spans="1:8" ht="69" customHeight="1" x14ac:dyDescent="0.25">
      <c r="A48" s="6" t="s">
        <v>4</v>
      </c>
      <c r="B48" s="6" t="s">
        <v>12</v>
      </c>
      <c r="C48" s="6" t="s">
        <v>22</v>
      </c>
      <c r="D48" s="6" t="s">
        <v>7</v>
      </c>
      <c r="E48" s="7" t="s">
        <v>23</v>
      </c>
      <c r="F48" s="1">
        <v>450000</v>
      </c>
      <c r="G48" s="1">
        <v>144000</v>
      </c>
      <c r="H48" s="1">
        <f t="shared" si="0"/>
        <v>32</v>
      </c>
    </row>
    <row r="49" spans="1:8" ht="92.25" customHeight="1" x14ac:dyDescent="0.25">
      <c r="A49" s="6" t="s">
        <v>4</v>
      </c>
      <c r="B49" s="6" t="s">
        <v>12</v>
      </c>
      <c r="C49" s="6" t="s">
        <v>24</v>
      </c>
      <c r="D49" s="6" t="s">
        <v>7</v>
      </c>
      <c r="E49" s="7" t="s">
        <v>25</v>
      </c>
      <c r="F49" s="1">
        <v>550000</v>
      </c>
      <c r="G49" s="1">
        <v>0</v>
      </c>
      <c r="H49" s="1">
        <f t="shared" si="0"/>
        <v>0</v>
      </c>
    </row>
    <row r="50" spans="1:8" ht="102.75" customHeight="1" x14ac:dyDescent="0.25">
      <c r="A50" s="6" t="s">
        <v>4</v>
      </c>
      <c r="B50" s="6" t="s">
        <v>12</v>
      </c>
      <c r="C50" s="6" t="s">
        <v>26</v>
      </c>
      <c r="D50" s="6" t="s">
        <v>7</v>
      </c>
      <c r="E50" s="7" t="s">
        <v>27</v>
      </c>
      <c r="F50" s="1">
        <v>187000</v>
      </c>
      <c r="G50" s="1">
        <v>0</v>
      </c>
      <c r="H50" s="1">
        <f t="shared" si="0"/>
        <v>0</v>
      </c>
    </row>
    <row r="51" spans="1:8" ht="69" customHeight="1" x14ac:dyDescent="0.25">
      <c r="A51" s="6" t="s">
        <v>4</v>
      </c>
      <c r="B51" s="6" t="s">
        <v>12</v>
      </c>
      <c r="C51" s="6" t="s">
        <v>28</v>
      </c>
      <c r="D51" s="6" t="s">
        <v>7</v>
      </c>
      <c r="E51" s="7" t="s">
        <v>29</v>
      </c>
      <c r="F51" s="1">
        <v>15000</v>
      </c>
      <c r="G51" s="1">
        <v>14999.93</v>
      </c>
      <c r="H51" s="1">
        <f t="shared" si="0"/>
        <v>99.999533333333332</v>
      </c>
    </row>
    <row r="52" spans="1:8" ht="126" customHeight="1" x14ac:dyDescent="0.25">
      <c r="A52" s="6" t="s">
        <v>4</v>
      </c>
      <c r="B52" s="6" t="s">
        <v>30</v>
      </c>
      <c r="C52" s="6" t="s">
        <v>31</v>
      </c>
      <c r="D52" s="6" t="s">
        <v>7</v>
      </c>
      <c r="E52" s="7" t="s">
        <v>32</v>
      </c>
      <c r="F52" s="1">
        <v>30000</v>
      </c>
      <c r="G52" s="1">
        <v>29999.86</v>
      </c>
      <c r="H52" s="1">
        <f t="shared" si="0"/>
        <v>99.999533333333332</v>
      </c>
    </row>
    <row r="53" spans="1:8" ht="126" customHeight="1" x14ac:dyDescent="0.25">
      <c r="A53" s="6" t="s">
        <v>4</v>
      </c>
      <c r="B53" s="6" t="s">
        <v>30</v>
      </c>
      <c r="C53" s="6" t="s">
        <v>33</v>
      </c>
      <c r="D53" s="6" t="s">
        <v>18</v>
      </c>
      <c r="E53" s="7" t="s">
        <v>34</v>
      </c>
      <c r="F53" s="1">
        <v>3596000</v>
      </c>
      <c r="G53" s="1">
        <v>3596000</v>
      </c>
      <c r="H53" s="1">
        <f t="shared" si="0"/>
        <v>100</v>
      </c>
    </row>
    <row r="54" spans="1:8" ht="114" customHeight="1" x14ac:dyDescent="0.25">
      <c r="A54" s="6" t="s">
        <v>4</v>
      </c>
      <c r="B54" s="6" t="s">
        <v>30</v>
      </c>
      <c r="C54" s="6" t="s">
        <v>35</v>
      </c>
      <c r="D54" s="6" t="s">
        <v>7</v>
      </c>
      <c r="E54" s="7" t="s">
        <v>36</v>
      </c>
      <c r="F54" s="1">
        <v>40000</v>
      </c>
      <c r="G54" s="1">
        <v>39999.86</v>
      </c>
      <c r="H54" s="1">
        <f t="shared" si="0"/>
        <v>99.999650000000003</v>
      </c>
    </row>
    <row r="55" spans="1:8" ht="58.5" customHeight="1" x14ac:dyDescent="0.25">
      <c r="A55" s="6" t="s">
        <v>4</v>
      </c>
      <c r="B55" s="6" t="s">
        <v>37</v>
      </c>
      <c r="C55" s="6" t="s">
        <v>13</v>
      </c>
      <c r="D55" s="6" t="s">
        <v>7</v>
      </c>
      <c r="E55" s="7" t="s">
        <v>14</v>
      </c>
      <c r="F55" s="1">
        <v>67115</v>
      </c>
      <c r="G55" s="1">
        <v>0</v>
      </c>
      <c r="H55" s="1">
        <f t="shared" si="0"/>
        <v>0</v>
      </c>
    </row>
    <row r="56" spans="1:8" ht="92.25" customHeight="1" x14ac:dyDescent="0.25">
      <c r="A56" s="6" t="s">
        <v>4</v>
      </c>
      <c r="B56" s="6" t="s">
        <v>37</v>
      </c>
      <c r="C56" s="6" t="s">
        <v>38</v>
      </c>
      <c r="D56" s="6" t="s">
        <v>7</v>
      </c>
      <c r="E56" s="7" t="s">
        <v>39</v>
      </c>
      <c r="F56" s="1">
        <v>12500</v>
      </c>
      <c r="G56" s="1">
        <v>0</v>
      </c>
      <c r="H56" s="1">
        <f t="shared" si="0"/>
        <v>0</v>
      </c>
    </row>
    <row r="57" spans="1:8" ht="102" customHeight="1" x14ac:dyDescent="0.25">
      <c r="A57" s="6" t="s">
        <v>4</v>
      </c>
      <c r="B57" s="6" t="s">
        <v>37</v>
      </c>
      <c r="C57" s="6" t="s">
        <v>61</v>
      </c>
      <c r="D57" s="6" t="s">
        <v>7</v>
      </c>
      <c r="E57" s="7" t="s">
        <v>62</v>
      </c>
      <c r="F57" s="1">
        <v>36970</v>
      </c>
      <c r="G57" s="1">
        <v>0</v>
      </c>
      <c r="H57" s="1">
        <f t="shared" si="0"/>
        <v>0</v>
      </c>
    </row>
    <row r="58" spans="1:8" ht="114" customHeight="1" x14ac:dyDescent="0.25">
      <c r="A58" s="6" t="s">
        <v>4</v>
      </c>
      <c r="B58" s="6" t="s">
        <v>37</v>
      </c>
      <c r="C58" s="6" t="s">
        <v>64</v>
      </c>
      <c r="D58" s="6" t="s">
        <v>7</v>
      </c>
      <c r="E58" s="7" t="s">
        <v>65</v>
      </c>
      <c r="F58" s="1">
        <v>36970</v>
      </c>
      <c r="G58" s="1">
        <v>0</v>
      </c>
      <c r="H58" s="1">
        <f t="shared" si="0"/>
        <v>0</v>
      </c>
    </row>
    <row r="59" spans="1:8" ht="69" customHeight="1" x14ac:dyDescent="0.25">
      <c r="A59" s="6" t="s">
        <v>4</v>
      </c>
      <c r="B59" s="6" t="s">
        <v>37</v>
      </c>
      <c r="C59" s="6" t="s">
        <v>40</v>
      </c>
      <c r="D59" s="6" t="s">
        <v>7</v>
      </c>
      <c r="E59" s="7" t="s">
        <v>41</v>
      </c>
      <c r="F59" s="1">
        <v>186600</v>
      </c>
      <c r="G59" s="1">
        <v>6000</v>
      </c>
      <c r="H59" s="1">
        <f t="shared" si="0"/>
        <v>3.215434083601286</v>
      </c>
    </row>
    <row r="60" spans="1:8" ht="35.25" customHeight="1" x14ac:dyDescent="0.25">
      <c r="A60" s="6" t="s">
        <v>4</v>
      </c>
      <c r="B60" s="6" t="s">
        <v>37</v>
      </c>
      <c r="C60" s="6" t="s">
        <v>1</v>
      </c>
      <c r="D60" s="6" t="s">
        <v>7</v>
      </c>
      <c r="E60" s="7" t="s">
        <v>2</v>
      </c>
      <c r="F60" s="1">
        <v>232851</v>
      </c>
      <c r="G60" s="1">
        <v>7000</v>
      </c>
      <c r="H60" s="1">
        <f t="shared" si="0"/>
        <v>3.006214274364293</v>
      </c>
    </row>
    <row r="61" spans="1:8" ht="48.75" customHeight="1" x14ac:dyDescent="0.25">
      <c r="A61" s="6" t="s">
        <v>4</v>
      </c>
      <c r="B61" s="6" t="s">
        <v>42</v>
      </c>
      <c r="C61" s="6" t="s">
        <v>43</v>
      </c>
      <c r="D61" s="6" t="s">
        <v>7</v>
      </c>
      <c r="E61" s="7" t="s">
        <v>44</v>
      </c>
      <c r="F61" s="1">
        <v>1701857</v>
      </c>
      <c r="G61" s="1">
        <v>103377.86</v>
      </c>
      <c r="H61" s="1">
        <f t="shared" si="0"/>
        <v>6.0744151829442785</v>
      </c>
    </row>
    <row r="62" spans="1:8" ht="59.25" customHeight="1" x14ac:dyDescent="0.25">
      <c r="A62" s="6" t="s">
        <v>4</v>
      </c>
      <c r="B62" s="6" t="s">
        <v>94</v>
      </c>
      <c r="C62" s="6" t="s">
        <v>95</v>
      </c>
      <c r="D62" s="6" t="s">
        <v>96</v>
      </c>
      <c r="E62" s="7" t="s">
        <v>97</v>
      </c>
      <c r="F62" s="1">
        <v>650000</v>
      </c>
      <c r="G62" s="1">
        <v>650000</v>
      </c>
      <c r="H62" s="1">
        <f t="shared" si="0"/>
        <v>100</v>
      </c>
    </row>
    <row r="63" spans="1:8" ht="101.25" x14ac:dyDescent="0.25">
      <c r="A63" s="6" t="s">
        <v>4</v>
      </c>
      <c r="B63" s="6" t="s">
        <v>94</v>
      </c>
      <c r="C63" s="6" t="s">
        <v>102</v>
      </c>
      <c r="D63" s="6" t="s">
        <v>96</v>
      </c>
      <c r="E63" s="7" t="s">
        <v>103</v>
      </c>
      <c r="F63" s="1">
        <v>3490000</v>
      </c>
      <c r="G63" s="1">
        <v>3490000</v>
      </c>
      <c r="H63" s="1">
        <f t="shared" ref="H63" si="1">G63/F63*100</f>
        <v>100</v>
      </c>
    </row>
    <row r="64" spans="1:8" ht="70.5" customHeight="1" x14ac:dyDescent="0.25">
      <c r="A64" s="6" t="s">
        <v>4</v>
      </c>
      <c r="B64" s="6" t="s">
        <v>45</v>
      </c>
      <c r="C64" s="6" t="s">
        <v>46</v>
      </c>
      <c r="D64" s="6" t="s">
        <v>7</v>
      </c>
      <c r="E64" s="7" t="s">
        <v>47</v>
      </c>
      <c r="F64" s="1">
        <v>11709000</v>
      </c>
      <c r="G64" s="1">
        <v>4188000</v>
      </c>
      <c r="H64" s="1">
        <f t="shared" si="0"/>
        <v>35.76735844222393</v>
      </c>
    </row>
    <row r="65" spans="1:8" ht="92.25" customHeight="1" x14ac:dyDescent="0.25">
      <c r="A65" s="6" t="s">
        <v>4</v>
      </c>
      <c r="B65" s="6" t="s">
        <v>48</v>
      </c>
      <c r="C65" s="6" t="s">
        <v>49</v>
      </c>
      <c r="D65" s="6" t="s">
        <v>51</v>
      </c>
      <c r="E65" s="7" t="s">
        <v>50</v>
      </c>
      <c r="F65" s="1">
        <v>10759620</v>
      </c>
      <c r="G65" s="1">
        <v>4400000</v>
      </c>
      <c r="H65" s="1">
        <f t="shared" si="0"/>
        <v>40.893637507644321</v>
      </c>
    </row>
    <row r="66" spans="1:8" ht="12" customHeight="1" x14ac:dyDescent="0.25">
      <c r="A66" s="13" t="s">
        <v>52</v>
      </c>
      <c r="B66" s="14"/>
      <c r="C66" s="14"/>
      <c r="D66" s="14"/>
      <c r="E66" s="15"/>
      <c r="F66" s="8">
        <f>SUM(F7:F65)</f>
        <v>192171230.70999998</v>
      </c>
      <c r="G66" s="8">
        <f>SUM(G7:G65)</f>
        <v>80819713.110000014</v>
      </c>
      <c r="H66" s="8">
        <f>G66/F66*100</f>
        <v>42.056093834338135</v>
      </c>
    </row>
    <row r="67" spans="1:8" ht="11.25" customHeight="1" x14ac:dyDescent="0.25">
      <c r="B67" s="16"/>
      <c r="C67" s="16"/>
      <c r="D67" s="16"/>
      <c r="E67" s="16"/>
      <c r="F67" s="16"/>
      <c r="G67" s="16"/>
      <c r="H67" s="9"/>
    </row>
  </sheetData>
  <mergeCells count="22">
    <mergeCell ref="A1:H1"/>
    <mergeCell ref="A2:H2"/>
    <mergeCell ref="E21:E24"/>
    <mergeCell ref="E27:E28"/>
    <mergeCell ref="E30:E36"/>
    <mergeCell ref="E41:E46"/>
    <mergeCell ref="E7:E8"/>
    <mergeCell ref="E9:E10"/>
    <mergeCell ref="E11:E12"/>
    <mergeCell ref="E15:E16"/>
    <mergeCell ref="E19:E20"/>
    <mergeCell ref="A4:D4"/>
    <mergeCell ref="E13:E14"/>
    <mergeCell ref="E4:E5"/>
    <mergeCell ref="F4:F5"/>
    <mergeCell ref="G4:G5"/>
    <mergeCell ref="H4:H5"/>
    <mergeCell ref="E17:E18"/>
    <mergeCell ref="A66:E66"/>
    <mergeCell ref="B67:C67"/>
    <mergeCell ref="D67:E67"/>
    <mergeCell ref="F67:G67"/>
  </mergeCells>
  <pageMargins left="0.7" right="0.7" top="0.75" bottom="0.75" header="0.3" footer="0.3"/>
  <pageSetup paperSize="9" fitToHeight="0"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Результат</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Папыкин</cp:lastModifiedBy>
  <dcterms:created xsi:type="dcterms:W3CDTF">2025-02-04T07:32:48Z</dcterms:created>
  <dcterms:modified xsi:type="dcterms:W3CDTF">2025-06-17T06:37:51Z</dcterms:modified>
</cp:coreProperties>
</file>